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3-prep\документы студентов2\121\Кулажко Ольга\"/>
    </mc:Choice>
  </mc:AlternateContent>
  <bookViews>
    <workbookView xWindow="0" yWindow="0" windowWidth="28800" windowHeight="12330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AI6" i="1" l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D29" i="1" l="1"/>
  <c r="AI29" i="1" s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D30" i="1"/>
  <c r="AI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5" i="1"/>
  <c r="J4" i="1"/>
  <c r="O4" i="1" s="1"/>
  <c r="T4" i="1" s="1"/>
  <c r="Y4" i="1" s="1"/>
  <c r="AD4" i="1" s="1"/>
  <c r="K4" i="1"/>
  <c r="L4" i="1"/>
  <c r="Q4" i="1" s="1"/>
  <c r="V4" i="1" s="1"/>
  <c r="AA4" i="1" s="1"/>
  <c r="AF4" i="1" s="1"/>
  <c r="M4" i="1"/>
  <c r="R4" i="1" s="1"/>
  <c r="W4" i="1" s="1"/>
  <c r="AB4" i="1" s="1"/>
  <c r="AG4" i="1" s="1"/>
  <c r="P4" i="1"/>
  <c r="U4" i="1" s="1"/>
  <c r="Z4" i="1" s="1"/>
  <c r="AE4" i="1" s="1"/>
  <c r="I4" i="1"/>
  <c r="N4" i="1" s="1"/>
  <c r="S4" i="1" s="1"/>
  <c r="X4" i="1" s="1"/>
  <c r="AC4" i="1" s="1"/>
  <c r="AH4" i="1" s="1"/>
  <c r="AJ30" i="1" l="1"/>
</calcChain>
</file>

<file path=xl/sharedStrings.xml><?xml version="1.0" encoding="utf-8"?>
<sst xmlns="http://schemas.openxmlformats.org/spreadsheetml/2006/main" count="248" uniqueCount="144">
  <si>
    <t>№ п/п</t>
  </si>
  <si>
    <t>Фамилия, имя ребенка</t>
  </si>
  <si>
    <t>Дни месяца</t>
  </si>
  <si>
    <t>Дней посещенных</t>
  </si>
  <si>
    <t>Дней пропущенных</t>
  </si>
  <si>
    <t>Присутствующих</t>
  </si>
  <si>
    <t>Отсутствующих</t>
  </si>
  <si>
    <t>н</t>
  </si>
  <si>
    <t>Блан посещаемости детей старшей группы</t>
  </si>
  <si>
    <t>Фамилия, имя, отчество</t>
  </si>
  <si>
    <t>Пол</t>
  </si>
  <si>
    <t>Дата рождения</t>
  </si>
  <si>
    <t>Адрес</t>
  </si>
  <si>
    <t>Телефон</t>
  </si>
  <si>
    <t>Рост</t>
  </si>
  <si>
    <t>Вес</t>
  </si>
  <si>
    <t>Фамилия, Имя, Отчество матери</t>
  </si>
  <si>
    <t>Место работы матери</t>
  </si>
  <si>
    <t>Фамилия, Имя , Отчество отца</t>
  </si>
  <si>
    <t>Место работы отца</t>
  </si>
  <si>
    <t>ж</t>
  </si>
  <si>
    <t>м</t>
  </si>
  <si>
    <t>Центральная ул,. 23</t>
  </si>
  <si>
    <t>Молодёжная ул,. 43</t>
  </si>
  <si>
    <t>Школьная ул,. 54</t>
  </si>
  <si>
    <t>Лесная ул,. 109</t>
  </si>
  <si>
    <t>Советская ул,.  38</t>
  </si>
  <si>
    <t>Новая ул,. 9</t>
  </si>
  <si>
    <t>Садовая ул,. 65</t>
  </si>
  <si>
    <t>Набережная ул,. 78</t>
  </si>
  <si>
    <t>Заречная ул,. 45</t>
  </si>
  <si>
    <t>Зеленая ул,. 67</t>
  </si>
  <si>
    <t>Мира ул,. 10</t>
  </si>
  <si>
    <t>Ленина ул,. 56</t>
  </si>
  <si>
    <t>Полевая ул,. 43</t>
  </si>
  <si>
    <t>Луговая ул,. 76</t>
  </si>
  <si>
    <t>Октябрьская ул,. 87</t>
  </si>
  <si>
    <t>Комсомольская ул,. 54</t>
  </si>
  <si>
    <t>Гагарина ул,. 110</t>
  </si>
  <si>
    <t>Первомайская ул,. 22</t>
  </si>
  <si>
    <t>Северна ул,. 68</t>
  </si>
  <si>
    <t>Солнечная ул,. 55</t>
  </si>
  <si>
    <t>Кирова ул,. 32</t>
  </si>
  <si>
    <t>Астапенко Кристина Николаевна</t>
  </si>
  <si>
    <t>Батрутдинова Жанна Сернеевна</t>
  </si>
  <si>
    <t>Будылин Святослав Матвеевич</t>
  </si>
  <si>
    <t>Бутусов Осип Игоревич</t>
  </si>
  <si>
    <t>Глинина Валентина Михайловна</t>
  </si>
  <si>
    <t>Грекова Ксения Александровна</t>
  </si>
  <si>
    <t>Домаш Константин Константинович</t>
  </si>
  <si>
    <t>Квасникова Зоя Борисовна</t>
  </si>
  <si>
    <t>Квасов Аскольд Борисович</t>
  </si>
  <si>
    <t>Куанышбаева Оксана Игоревна</t>
  </si>
  <si>
    <t>Лоскутников Вадим Иванович</t>
  </si>
  <si>
    <t>Максудов Егор Петрович</t>
  </si>
  <si>
    <t>Мышкин Ираклий Михайлович</t>
  </si>
  <si>
    <t>Никифорова Агния Спартаковна</t>
  </si>
  <si>
    <t>Нутрихина Рената Васильевна</t>
  </si>
  <si>
    <t>Перехваткин Венедикт Юрьевич</t>
  </si>
  <si>
    <t>Перешивкин Чеслав Михайлович</t>
  </si>
  <si>
    <t>Суслов Никанор Юлианович</t>
  </si>
  <si>
    <t>Сычкина Зоя Анатольевна</t>
  </si>
  <si>
    <t>Швечикова Лидия Петровна</t>
  </si>
  <si>
    <t>Шилова Светлана Борисовна</t>
  </si>
  <si>
    <t>Шулёв Руслан Николаевич</t>
  </si>
  <si>
    <t>Эскина Элеонора Борисовна</t>
  </si>
  <si>
    <t>Ямалтдинов Владилен Николаевич</t>
  </si>
  <si>
    <t>Астапенко Лариса Васильевна</t>
  </si>
  <si>
    <t>Глинина Людмила Васильевна</t>
  </si>
  <si>
    <t>Швечикова Людмила Васильевна</t>
  </si>
  <si>
    <t>Грекова Ольга Петровна</t>
  </si>
  <si>
    <t>Домаш Нина Фёдоровна</t>
  </si>
  <si>
    <t>Квасникова Елена Викторовна</t>
  </si>
  <si>
    <t>Квасова Татьяна Анатольевна</t>
  </si>
  <si>
    <t>Куанышбаева Оксана Владимировна</t>
  </si>
  <si>
    <t>Лоскутникова Полина Викторовна</t>
  </si>
  <si>
    <t>Максудова Ольга Сергеевна</t>
  </si>
  <si>
    <t>Мышкина Тамара Алексеевна</t>
  </si>
  <si>
    <t>Никифорова Валерия Валерьевна</t>
  </si>
  <si>
    <t>Нутрихина Кристина Александровна</t>
  </si>
  <si>
    <t>Перехваткина Алла Николаевна</t>
  </si>
  <si>
    <t>Перешивкина Елена Петровна</t>
  </si>
  <si>
    <t>Суслова Елена Алексеевна</t>
  </si>
  <si>
    <t>Сычкина Надежда Викторовна</t>
  </si>
  <si>
    <t>Шилова Ксения Александровна</t>
  </si>
  <si>
    <t>Шулёва Юлия Владимировна</t>
  </si>
  <si>
    <t>Эскина Мария Сергеевна</t>
  </si>
  <si>
    <t>Яналтдинова Юлия Васильевна</t>
  </si>
  <si>
    <t xml:space="preserve">горничная </t>
  </si>
  <si>
    <t>повар</t>
  </si>
  <si>
    <t>бухгалтер</t>
  </si>
  <si>
    <t>управляющий</t>
  </si>
  <si>
    <t>экономист</t>
  </si>
  <si>
    <t>официант</t>
  </si>
  <si>
    <t>бармен</t>
  </si>
  <si>
    <t>продавец</t>
  </si>
  <si>
    <t>воспитатель</t>
  </si>
  <si>
    <t>юрист</t>
  </si>
  <si>
    <t>секретарь</t>
  </si>
  <si>
    <t>директор</t>
  </si>
  <si>
    <t>учитель</t>
  </si>
  <si>
    <t>техничка</t>
  </si>
  <si>
    <t>уборщица</t>
  </si>
  <si>
    <t>нянечка</t>
  </si>
  <si>
    <t>Астапенко Николай Алекандрович</t>
  </si>
  <si>
    <t>Глинин Михаил Петрович</t>
  </si>
  <si>
    <t>Греков Алксандр Александрович</t>
  </si>
  <si>
    <t>Домаш Константин Юрьевич</t>
  </si>
  <si>
    <t>Квасников Борис Викторович</t>
  </si>
  <si>
    <t>Квасов Борим Николаевна</t>
  </si>
  <si>
    <t>Куанышбаев Игорь Васильевич</t>
  </si>
  <si>
    <t>Лоскутников Иван Иванович</t>
  </si>
  <si>
    <t>Максудов Пётр Анатольевич</t>
  </si>
  <si>
    <t>Мышкин Михаил Михайлович</t>
  </si>
  <si>
    <t>Никифоров Спартак Нверович</t>
  </si>
  <si>
    <t>Нутрихин Василий Петрович</t>
  </si>
  <si>
    <t>Перехваткин Юрий Владимирович</t>
  </si>
  <si>
    <t>Перешивкин Михаил Егорович</t>
  </si>
  <si>
    <t>Суслов Юлиан Николаевич</t>
  </si>
  <si>
    <t>Сычкин Анатолий Петрович</t>
  </si>
  <si>
    <t>Швечиков Пётр Сергеевич</t>
  </si>
  <si>
    <t>Шилов Борис Николаевич</t>
  </si>
  <si>
    <t>Шулёв Николай Сернеевич</t>
  </si>
  <si>
    <t>Эскин Борис Семёныч</t>
  </si>
  <si>
    <t>Ямалтдинов Николай Алексеевич</t>
  </si>
  <si>
    <t>сотрулник банка</t>
  </si>
  <si>
    <t>строитель</t>
  </si>
  <si>
    <t>менеджер</t>
  </si>
  <si>
    <t>хирург</t>
  </si>
  <si>
    <t>следователь</t>
  </si>
  <si>
    <t>химик</t>
  </si>
  <si>
    <t>актёр</t>
  </si>
  <si>
    <t>звукорежисёр</t>
  </si>
  <si>
    <t>инженер</t>
  </si>
  <si>
    <t>фотограф</t>
  </si>
  <si>
    <t>журналист</t>
  </si>
  <si>
    <t>врач</t>
  </si>
  <si>
    <t>психолог</t>
  </si>
  <si>
    <t>тренер</t>
  </si>
  <si>
    <t>программист</t>
  </si>
  <si>
    <t>спасатель</t>
  </si>
  <si>
    <t>адвокат</t>
  </si>
  <si>
    <t>судья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</si>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</sst>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BEBEB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4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16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14" fontId="7" fillId="0" borderId="0" xfId="0" applyNumberFormat="1" applyFont="1"/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Лист1!$C$5:$C$28</c:f>
              <c:strCache>
                <c:ptCount val="24"/>
                <c:pt idx="0">
                  <c:v>Астапенко Кристина Николаевна</c:v>
                </c:pt>
                <c:pt idx="1">
                  <c:v>Батрутдинова Жанна Сернеевна</c:v>
                </c:pt>
                <c:pt idx="2">
                  <c:v>Будылин Святослав Матвеевич</c:v>
                </c:pt>
                <c:pt idx="3">
                  <c:v>Бутусов Осип Игоревич</c:v>
                </c:pt>
                <c:pt idx="4">
                  <c:v>Глинина Валентина Михайловна</c:v>
                </c:pt>
                <c:pt idx="5">
                  <c:v>Грекова Ксения Александровна</c:v>
                </c:pt>
                <c:pt idx="6">
                  <c:v>Домаш Константин Константинович</c:v>
                </c:pt>
                <c:pt idx="7">
                  <c:v>Квасникова Зоя Борисовна</c:v>
                </c:pt>
                <c:pt idx="8">
                  <c:v>Квасов Аскольд Борисович</c:v>
                </c:pt>
                <c:pt idx="9">
                  <c:v>Куанышбаева Оксана Игоревна</c:v>
                </c:pt>
                <c:pt idx="10">
                  <c:v>Лоскутников Вадим Иванович</c:v>
                </c:pt>
                <c:pt idx="11">
                  <c:v>Максудов Егор Петрович</c:v>
                </c:pt>
                <c:pt idx="12">
                  <c:v>Мышкин Ираклий Михайлович</c:v>
                </c:pt>
                <c:pt idx="13">
                  <c:v>Никифорова Агния Спартаковна</c:v>
                </c:pt>
                <c:pt idx="14">
                  <c:v>Нутрихина Рената Васильевна</c:v>
                </c:pt>
                <c:pt idx="15">
                  <c:v>Перехваткин Венедикт Юрьевич</c:v>
                </c:pt>
                <c:pt idx="16">
                  <c:v>Перешивкин Чеслав Михайлович</c:v>
                </c:pt>
                <c:pt idx="17">
                  <c:v>Суслов Никанор Юлианович</c:v>
                </c:pt>
                <c:pt idx="18">
                  <c:v>Сычкина Зоя Анатольевна</c:v>
                </c:pt>
                <c:pt idx="19">
                  <c:v>Швечикова Лидия Петровна</c:v>
                </c:pt>
                <c:pt idx="20">
                  <c:v>Шилова Светлана Борисовна</c:v>
                </c:pt>
                <c:pt idx="21">
                  <c:v>Шулёв Руслан Николаевич</c:v>
                </c:pt>
                <c:pt idx="22">
                  <c:v>Эскина Элеонора Борисовна</c:v>
                </c:pt>
                <c:pt idx="23">
                  <c:v>Ямалтдинов Владилен Николаевич</c:v>
                </c:pt>
              </c:strCache>
            </c:strRef>
          </c:cat>
          <c:val>
            <c:numRef>
              <c:f>Лист1!$AI$5:$AI$28</c:f>
              <c:numCache>
                <c:formatCode>General</c:formatCode>
                <c:ptCount val="24"/>
                <c:pt idx="0">
                  <c:v>27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30</c:v>
                </c:pt>
                <c:pt idx="5">
                  <c:v>25</c:v>
                </c:pt>
                <c:pt idx="6">
                  <c:v>29</c:v>
                </c:pt>
                <c:pt idx="7">
                  <c:v>27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28</c:v>
                </c:pt>
                <c:pt idx="12">
                  <c:v>30</c:v>
                </c:pt>
                <c:pt idx="13">
                  <c:v>27</c:v>
                </c:pt>
                <c:pt idx="14">
                  <c:v>25</c:v>
                </c:pt>
                <c:pt idx="15">
                  <c:v>26</c:v>
                </c:pt>
                <c:pt idx="16">
                  <c:v>30</c:v>
                </c:pt>
                <c:pt idx="17">
                  <c:v>29</c:v>
                </c:pt>
                <c:pt idx="18">
                  <c:v>28</c:v>
                </c:pt>
                <c:pt idx="19">
                  <c:v>28</c:v>
                </c:pt>
                <c:pt idx="20">
                  <c:v>27</c:v>
                </c:pt>
                <c:pt idx="21">
                  <c:v>30</c:v>
                </c:pt>
                <c:pt idx="22">
                  <c:v>30</c:v>
                </c:pt>
                <c:pt idx="23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3A-432E-AA25-313000BBF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2912152"/>
        <c:axId val="162914112"/>
      </c:barChart>
      <c:catAx>
        <c:axId val="162912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914112"/>
        <c:crosses val="autoZero"/>
        <c:auto val="1"/>
        <c:lblAlgn val="ctr"/>
        <c:lblOffset val="100"/>
        <c:noMultiLvlLbl val="0"/>
      </c:catAx>
      <c:valAx>
        <c:axId val="162914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9121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31</xdr:row>
      <xdr:rowOff>176212</xdr:rowOff>
    </xdr:from>
    <xdr:to>
      <xdr:col>7</xdr:col>
      <xdr:colOff>76200</xdr:colOff>
      <xdr:row>46</xdr:row>
      <xdr:rowOff>61912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D7:N29" totalsRowCount="1" headerRowDxfId="24" dataDxfId="23" totalsRowDxfId="22">
  <autoFilter ref="D7:N28"/>
  <tableColumns count="11">
    <tableColumn id="1" name="Фамилия, имя, отчество" totalsRowLabel="Итог" dataDxfId="21" totalsRowDxfId="10">
      <calculatedColumnFormula>Лист1!C5:C28</calculatedColumnFormula>
    </tableColumn>
    <tableColumn id="2" name="Пол" dataDxfId="20" totalsRowDxfId="9"/>
    <tableColumn id="3" name="Дата рождения" dataDxfId="19" totalsRowDxfId="8"/>
    <tableColumn id="4" name="Адрес" dataDxfId="18" totalsRowDxfId="7"/>
    <tableColumn id="5" name="Телефон" dataDxfId="17" totalsRowDxfId="6"/>
    <tableColumn id="6" name="Рост" dataDxfId="16" totalsRowDxfId="5"/>
    <tableColumn id="7" name="Вес" dataDxfId="15" totalsRowDxfId="4"/>
    <tableColumn id="8" name="Фамилия, Имя, Отчество матери" dataDxfId="14" totalsRowDxfId="3"/>
    <tableColumn id="9" name="Место работы матери" dataDxfId="13" totalsRowDxfId="2"/>
    <tableColumn id="10" name="Фамилия, Имя , Отчество отца" dataDxfId="12" totalsRowDxfId="1"/>
    <tableColumn id="11" name="Место работы отца" dataDxfId="11" totalsRow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workbookViewId="0">
      <selection activeCell="C28" sqref="C28"/>
    </sheetView>
  </sheetViews>
  <sheetFormatPr defaultRowHeight="15" x14ac:dyDescent="0.25"/>
  <cols>
    <col min="1" max="1" width="9.140625" style="1"/>
    <col min="2" max="2" width="9.140625" style="1" customWidth="1"/>
    <col min="3" max="3" width="36.85546875" style="1" customWidth="1"/>
    <col min="4" max="34" width="7.7109375" style="1" customWidth="1"/>
    <col min="35" max="36" width="16.5703125" style="1" customWidth="1"/>
  </cols>
  <sheetData>
    <row r="1" spans="2:36" x14ac:dyDescent="0.25">
      <c r="B1" s="11" t="s">
        <v>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2:36" ht="15.75" customHeight="1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2:36" ht="29.25" customHeight="1" thickBot="1" x14ac:dyDescent="0.3">
      <c r="B3" s="14" t="s">
        <v>0</v>
      </c>
      <c r="C3" s="18" t="s">
        <v>1</v>
      </c>
      <c r="D3" s="20" t="s">
        <v>2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2"/>
      <c r="AI3" s="14" t="s">
        <v>3</v>
      </c>
      <c r="AJ3" s="14" t="s">
        <v>4</v>
      </c>
    </row>
    <row r="4" spans="2:36" ht="15.75" thickBot="1" x14ac:dyDescent="0.3">
      <c r="B4" s="15"/>
      <c r="C4" s="19"/>
      <c r="D4" s="5">
        <v>43864</v>
      </c>
      <c r="E4" s="5">
        <v>43865</v>
      </c>
      <c r="F4" s="5">
        <v>43866</v>
      </c>
      <c r="G4" s="5">
        <v>43867</v>
      </c>
      <c r="H4" s="5">
        <v>43868</v>
      </c>
      <c r="I4" s="5">
        <f>D4+7</f>
        <v>43871</v>
      </c>
      <c r="J4" s="5">
        <f t="shared" ref="J4:AH4" si="0">E4+7</f>
        <v>43872</v>
      </c>
      <c r="K4" s="5">
        <f t="shared" si="0"/>
        <v>43873</v>
      </c>
      <c r="L4" s="5">
        <f t="shared" si="0"/>
        <v>43874</v>
      </c>
      <c r="M4" s="5">
        <f t="shared" si="0"/>
        <v>43875</v>
      </c>
      <c r="N4" s="5">
        <f t="shared" si="0"/>
        <v>43878</v>
      </c>
      <c r="O4" s="5">
        <f t="shared" si="0"/>
        <v>43879</v>
      </c>
      <c r="P4" s="5">
        <f t="shared" si="0"/>
        <v>43880</v>
      </c>
      <c r="Q4" s="5">
        <f t="shared" si="0"/>
        <v>43881</v>
      </c>
      <c r="R4" s="5">
        <f t="shared" si="0"/>
        <v>43882</v>
      </c>
      <c r="S4" s="5">
        <f t="shared" si="0"/>
        <v>43885</v>
      </c>
      <c r="T4" s="5">
        <f t="shared" si="0"/>
        <v>43886</v>
      </c>
      <c r="U4" s="5">
        <f t="shared" si="0"/>
        <v>43887</v>
      </c>
      <c r="V4" s="5">
        <f t="shared" si="0"/>
        <v>43888</v>
      </c>
      <c r="W4" s="5">
        <f t="shared" si="0"/>
        <v>43889</v>
      </c>
      <c r="X4" s="5">
        <f t="shared" si="0"/>
        <v>43892</v>
      </c>
      <c r="Y4" s="5">
        <f t="shared" si="0"/>
        <v>43893</v>
      </c>
      <c r="Z4" s="5">
        <f t="shared" si="0"/>
        <v>43894</v>
      </c>
      <c r="AA4" s="5">
        <f t="shared" si="0"/>
        <v>43895</v>
      </c>
      <c r="AB4" s="5">
        <f t="shared" si="0"/>
        <v>43896</v>
      </c>
      <c r="AC4" s="5">
        <f t="shared" si="0"/>
        <v>43899</v>
      </c>
      <c r="AD4" s="5">
        <f t="shared" si="0"/>
        <v>43900</v>
      </c>
      <c r="AE4" s="5">
        <f t="shared" si="0"/>
        <v>43901</v>
      </c>
      <c r="AF4" s="5">
        <f t="shared" si="0"/>
        <v>43902</v>
      </c>
      <c r="AG4" s="5">
        <f t="shared" si="0"/>
        <v>43903</v>
      </c>
      <c r="AH4" s="5">
        <f t="shared" si="0"/>
        <v>43906</v>
      </c>
      <c r="AI4" s="15"/>
      <c r="AJ4" s="15"/>
    </row>
    <row r="5" spans="2:36" ht="15.75" customHeight="1" thickBot="1" x14ac:dyDescent="0.3">
      <c r="B5" s="2">
        <v>1</v>
      </c>
      <c r="C5" s="3" t="s">
        <v>43</v>
      </c>
      <c r="D5" s="6"/>
      <c r="E5" s="6"/>
      <c r="F5" s="6"/>
      <c r="G5" s="6"/>
      <c r="H5" s="6" t="s">
        <v>7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 t="s">
        <v>7</v>
      </c>
      <c r="X5" s="6"/>
      <c r="Y5" s="6"/>
      <c r="Z5" s="6" t="s">
        <v>7</v>
      </c>
      <c r="AA5" s="6"/>
      <c r="AB5" s="6"/>
      <c r="AC5" s="6" t="s">
        <v>7</v>
      </c>
      <c r="AD5" s="6"/>
      <c r="AE5" s="6"/>
      <c r="AF5" s="6"/>
      <c r="AG5" s="6"/>
      <c r="AH5" s="6"/>
      <c r="AI5" s="6">
        <f>COUNTBLANK(D5:AH5)</f>
        <v>27</v>
      </c>
      <c r="AJ5" s="6">
        <f>COUNTIF(D5:AH5,"н")</f>
        <v>4</v>
      </c>
    </row>
    <row r="6" spans="2:36" ht="15.75" thickBot="1" x14ac:dyDescent="0.3">
      <c r="B6" s="2">
        <v>2</v>
      </c>
      <c r="C6" s="3" t="s">
        <v>44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7</v>
      </c>
      <c r="V6" s="6"/>
      <c r="W6" s="6" t="s">
        <v>7</v>
      </c>
      <c r="X6" s="6"/>
      <c r="Y6" s="6"/>
      <c r="Z6" s="6"/>
      <c r="AA6" s="6"/>
      <c r="AB6" s="6"/>
      <c r="AC6" s="6"/>
      <c r="AD6" s="6"/>
      <c r="AE6" s="6"/>
      <c r="AF6" s="6" t="s">
        <v>7</v>
      </c>
      <c r="AG6" s="6"/>
      <c r="AH6" s="6"/>
      <c r="AI6" s="6">
        <f t="shared" ref="AI6:AI28" si="1">COUNTBLANK(D6:AH6)</f>
        <v>28</v>
      </c>
      <c r="AJ6" s="6">
        <f t="shared" ref="AJ6:AJ28" si="2">COUNTIF(D6:AH6,"н")</f>
        <v>3</v>
      </c>
    </row>
    <row r="7" spans="2:36" ht="15.75" customHeight="1" thickBot="1" x14ac:dyDescent="0.3">
      <c r="B7" s="2">
        <v>3</v>
      </c>
      <c r="C7" s="3" t="s">
        <v>45</v>
      </c>
      <c r="D7" s="6"/>
      <c r="E7" s="6"/>
      <c r="F7" s="6"/>
      <c r="G7" s="6"/>
      <c r="H7" s="6"/>
      <c r="I7" s="6"/>
      <c r="J7" s="6"/>
      <c r="K7" s="6" t="s">
        <v>7</v>
      </c>
      <c r="L7" s="6"/>
      <c r="M7" s="6"/>
      <c r="N7" s="6"/>
      <c r="O7" s="6"/>
      <c r="P7" s="6"/>
      <c r="Q7" s="6"/>
      <c r="R7" s="6" t="s">
        <v>7</v>
      </c>
      <c r="S7" s="6"/>
      <c r="T7" s="6"/>
      <c r="U7" s="6"/>
      <c r="V7" s="6" t="s">
        <v>7</v>
      </c>
      <c r="W7" s="6"/>
      <c r="X7" s="6"/>
      <c r="Y7" s="6"/>
      <c r="Z7" s="6"/>
      <c r="AA7" s="6" t="s">
        <v>7</v>
      </c>
      <c r="AB7" s="6"/>
      <c r="AC7" s="6"/>
      <c r="AD7" s="6"/>
      <c r="AE7" s="6"/>
      <c r="AF7" s="6" t="s">
        <v>7</v>
      </c>
      <c r="AG7" s="6"/>
      <c r="AH7" s="6"/>
      <c r="AI7" s="6">
        <f t="shared" si="1"/>
        <v>26</v>
      </c>
      <c r="AJ7" s="6">
        <f t="shared" si="2"/>
        <v>5</v>
      </c>
    </row>
    <row r="8" spans="2:36" ht="15.75" thickBot="1" x14ac:dyDescent="0.3">
      <c r="B8" s="2">
        <v>4</v>
      </c>
      <c r="C8" s="3" t="s">
        <v>46</v>
      </c>
      <c r="D8" s="6"/>
      <c r="E8" s="6"/>
      <c r="F8" s="6" t="s">
        <v>7</v>
      </c>
      <c r="G8" s="6"/>
      <c r="H8" s="6"/>
      <c r="I8" s="6"/>
      <c r="J8" s="6"/>
      <c r="K8" s="6"/>
      <c r="L8" s="6"/>
      <c r="M8" s="6"/>
      <c r="N8" s="6" t="s">
        <v>7</v>
      </c>
      <c r="O8" s="6"/>
      <c r="P8" s="6"/>
      <c r="Q8" s="6"/>
      <c r="R8" s="6" t="s">
        <v>7</v>
      </c>
      <c r="S8" s="6" t="s">
        <v>7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>
        <f t="shared" si="1"/>
        <v>27</v>
      </c>
      <c r="AJ8" s="6">
        <f t="shared" si="2"/>
        <v>4</v>
      </c>
    </row>
    <row r="9" spans="2:36" ht="15.75" customHeight="1" thickBot="1" x14ac:dyDescent="0.3">
      <c r="B9" s="2">
        <v>5</v>
      </c>
      <c r="C9" s="3" t="s">
        <v>47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 t="s">
        <v>7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>
        <f t="shared" si="1"/>
        <v>30</v>
      </c>
      <c r="AJ9" s="6">
        <f t="shared" si="2"/>
        <v>1</v>
      </c>
    </row>
    <row r="10" spans="2:36" ht="15.75" thickBot="1" x14ac:dyDescent="0.3">
      <c r="B10" s="2">
        <v>6</v>
      </c>
      <c r="C10" s="3" t="s">
        <v>48</v>
      </c>
      <c r="D10" s="6"/>
      <c r="E10" s="6"/>
      <c r="F10" s="6"/>
      <c r="G10" s="6"/>
      <c r="H10" s="6" t="s">
        <v>7</v>
      </c>
      <c r="I10" s="6"/>
      <c r="J10" s="6"/>
      <c r="K10" s="6"/>
      <c r="L10" s="6" t="s">
        <v>7</v>
      </c>
      <c r="M10" s="6"/>
      <c r="N10" s="6"/>
      <c r="O10" s="6"/>
      <c r="P10" s="6"/>
      <c r="Q10" s="6"/>
      <c r="R10" s="6"/>
      <c r="S10" s="6"/>
      <c r="T10" s="6"/>
      <c r="U10" s="6" t="s">
        <v>7</v>
      </c>
      <c r="V10" s="6"/>
      <c r="W10" s="6"/>
      <c r="X10" s="6" t="s">
        <v>7</v>
      </c>
      <c r="Y10" s="6"/>
      <c r="Z10" s="6"/>
      <c r="AA10" s="6" t="s">
        <v>7</v>
      </c>
      <c r="AB10" s="6"/>
      <c r="AC10" s="6" t="s">
        <v>7</v>
      </c>
      <c r="AD10" s="6"/>
      <c r="AE10" s="6"/>
      <c r="AF10" s="6"/>
      <c r="AG10" s="6"/>
      <c r="AH10" s="6"/>
      <c r="AI10" s="6">
        <f t="shared" si="1"/>
        <v>25</v>
      </c>
      <c r="AJ10" s="6">
        <f t="shared" si="2"/>
        <v>6</v>
      </c>
    </row>
    <row r="11" spans="2:36" ht="15.75" customHeight="1" thickBot="1" x14ac:dyDescent="0.3">
      <c r="B11" s="2">
        <v>7</v>
      </c>
      <c r="C11" s="3" t="s">
        <v>49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 t="s">
        <v>7</v>
      </c>
      <c r="Z11" s="6"/>
      <c r="AA11" s="6"/>
      <c r="AB11" s="6"/>
      <c r="AC11" s="6"/>
      <c r="AD11" s="6"/>
      <c r="AE11" s="6"/>
      <c r="AF11" s="6"/>
      <c r="AG11" s="6"/>
      <c r="AH11" s="6" t="s">
        <v>7</v>
      </c>
      <c r="AI11" s="6">
        <f t="shared" si="1"/>
        <v>29</v>
      </c>
      <c r="AJ11" s="6">
        <f t="shared" si="2"/>
        <v>2</v>
      </c>
    </row>
    <row r="12" spans="2:36" ht="15.75" thickBot="1" x14ac:dyDescent="0.3">
      <c r="B12" s="2">
        <v>8</v>
      </c>
      <c r="C12" s="3" t="s">
        <v>50</v>
      </c>
      <c r="D12" s="6" t="s">
        <v>7</v>
      </c>
      <c r="E12" s="6"/>
      <c r="F12" s="6"/>
      <c r="G12" s="6"/>
      <c r="H12" s="6"/>
      <c r="I12" s="6"/>
      <c r="J12" s="6" t="s">
        <v>7</v>
      </c>
      <c r="K12" s="6"/>
      <c r="L12" s="6"/>
      <c r="M12" s="6"/>
      <c r="N12" s="6"/>
      <c r="O12" s="6"/>
      <c r="P12" s="6" t="s">
        <v>7</v>
      </c>
      <c r="Q12" s="6"/>
      <c r="R12" s="6"/>
      <c r="S12" s="6"/>
      <c r="T12" s="6"/>
      <c r="U12" s="6" t="s">
        <v>7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>
        <f t="shared" si="1"/>
        <v>27</v>
      </c>
      <c r="AJ12" s="6">
        <f t="shared" si="2"/>
        <v>4</v>
      </c>
    </row>
    <row r="13" spans="2:36" ht="15.75" customHeight="1" thickBot="1" x14ac:dyDescent="0.3">
      <c r="B13" s="2">
        <v>9</v>
      </c>
      <c r="C13" s="3" t="s">
        <v>51</v>
      </c>
      <c r="D13" s="6"/>
      <c r="E13" s="6"/>
      <c r="F13" s="6" t="s">
        <v>7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 t="s">
        <v>7</v>
      </c>
      <c r="Z13" s="6"/>
      <c r="AA13" s="6" t="s">
        <v>7</v>
      </c>
      <c r="AB13" s="6"/>
      <c r="AC13" s="6"/>
      <c r="AD13" s="6"/>
      <c r="AE13" s="6" t="s">
        <v>7</v>
      </c>
      <c r="AF13" s="6"/>
      <c r="AG13" s="6" t="s">
        <v>7</v>
      </c>
      <c r="AH13" s="6"/>
      <c r="AI13" s="6">
        <f t="shared" si="1"/>
        <v>26</v>
      </c>
      <c r="AJ13" s="6">
        <f t="shared" si="2"/>
        <v>5</v>
      </c>
    </row>
    <row r="14" spans="2:36" ht="15.75" thickBot="1" x14ac:dyDescent="0.3">
      <c r="B14" s="2">
        <v>10</v>
      </c>
      <c r="C14" s="3" t="s">
        <v>52</v>
      </c>
      <c r="D14" s="6"/>
      <c r="E14" s="6"/>
      <c r="F14" s="6"/>
      <c r="G14" s="6"/>
      <c r="H14" s="6"/>
      <c r="I14" s="6"/>
      <c r="J14" s="6"/>
      <c r="K14" s="6"/>
      <c r="L14" s="6" t="s">
        <v>7</v>
      </c>
      <c r="M14" s="6"/>
      <c r="N14" s="6"/>
      <c r="O14" s="6"/>
      <c r="P14" s="6"/>
      <c r="Q14" s="6"/>
      <c r="R14" s="6" t="s">
        <v>7</v>
      </c>
      <c r="S14" s="6"/>
      <c r="T14" s="6"/>
      <c r="U14" s="6"/>
      <c r="V14" s="6" t="s">
        <v>7</v>
      </c>
      <c r="W14" s="6"/>
      <c r="X14" s="6" t="s">
        <v>7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>
        <f t="shared" si="1"/>
        <v>27</v>
      </c>
      <c r="AJ14" s="6">
        <f t="shared" si="2"/>
        <v>4</v>
      </c>
    </row>
    <row r="15" spans="2:36" ht="15.75" customHeight="1" thickBot="1" x14ac:dyDescent="0.3">
      <c r="B15" s="2">
        <v>11</v>
      </c>
      <c r="C15" s="3" t="s">
        <v>53</v>
      </c>
      <c r="D15" s="6"/>
      <c r="E15" s="6" t="s">
        <v>7</v>
      </c>
      <c r="F15" s="6"/>
      <c r="G15" s="6" t="s">
        <v>7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 t="s">
        <v>7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>
        <f t="shared" si="1"/>
        <v>28</v>
      </c>
      <c r="AJ15" s="6">
        <f t="shared" si="2"/>
        <v>3</v>
      </c>
    </row>
    <row r="16" spans="2:36" ht="15.75" thickBot="1" x14ac:dyDescent="0.3">
      <c r="B16" s="2">
        <v>12</v>
      </c>
      <c r="C16" s="3" t="s">
        <v>54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 t="s">
        <v>7</v>
      </c>
      <c r="Z16" s="6"/>
      <c r="AA16" s="6"/>
      <c r="AB16" s="6"/>
      <c r="AC16" s="6"/>
      <c r="AD16" s="6"/>
      <c r="AE16" s="6" t="s">
        <v>7</v>
      </c>
      <c r="AF16" s="6"/>
      <c r="AG16" s="6" t="s">
        <v>7</v>
      </c>
      <c r="AH16" s="6"/>
      <c r="AI16" s="6">
        <f t="shared" si="1"/>
        <v>28</v>
      </c>
      <c r="AJ16" s="6">
        <f t="shared" si="2"/>
        <v>3</v>
      </c>
    </row>
    <row r="17" spans="2:36" ht="15.75" customHeight="1" thickBot="1" x14ac:dyDescent="0.3">
      <c r="B17" s="2">
        <v>13</v>
      </c>
      <c r="C17" s="3" t="s">
        <v>55</v>
      </c>
      <c r="D17" s="6"/>
      <c r="E17" s="6"/>
      <c r="F17" s="6"/>
      <c r="G17" s="6"/>
      <c r="H17" s="6"/>
      <c r="I17" s="6"/>
      <c r="J17" s="6"/>
      <c r="K17" s="6" t="s">
        <v>7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>
        <f t="shared" si="1"/>
        <v>30</v>
      </c>
      <c r="AJ17" s="6">
        <f t="shared" si="2"/>
        <v>1</v>
      </c>
    </row>
    <row r="18" spans="2:36" ht="15.75" thickBot="1" x14ac:dyDescent="0.3">
      <c r="B18" s="2">
        <v>14</v>
      </c>
      <c r="C18" s="3" t="s">
        <v>56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 t="s">
        <v>7</v>
      </c>
      <c r="O18" s="6"/>
      <c r="P18" s="6"/>
      <c r="Q18" s="6"/>
      <c r="R18" s="6" t="s">
        <v>7</v>
      </c>
      <c r="S18" s="6"/>
      <c r="T18" s="6"/>
      <c r="U18" s="6"/>
      <c r="V18" s="6"/>
      <c r="W18" s="6"/>
      <c r="X18" s="6"/>
      <c r="Y18" s="6" t="s">
        <v>7</v>
      </c>
      <c r="Z18" s="6"/>
      <c r="AA18" s="6"/>
      <c r="AB18" s="6"/>
      <c r="AC18" s="6" t="s">
        <v>7</v>
      </c>
      <c r="AD18" s="6"/>
      <c r="AE18" s="6"/>
      <c r="AF18" s="6"/>
      <c r="AG18" s="6"/>
      <c r="AH18" s="6"/>
      <c r="AI18" s="6">
        <f t="shared" si="1"/>
        <v>27</v>
      </c>
      <c r="AJ18" s="6">
        <f t="shared" si="2"/>
        <v>4</v>
      </c>
    </row>
    <row r="19" spans="2:36" ht="15.75" customHeight="1" thickBot="1" x14ac:dyDescent="0.3">
      <c r="B19" s="2">
        <v>15</v>
      </c>
      <c r="C19" s="3" t="s">
        <v>57</v>
      </c>
      <c r="D19" s="6" t="s">
        <v>7</v>
      </c>
      <c r="E19" s="6"/>
      <c r="F19" s="6"/>
      <c r="G19" s="6" t="s">
        <v>7</v>
      </c>
      <c r="H19" s="6"/>
      <c r="I19" s="6"/>
      <c r="J19" s="6" t="s">
        <v>7</v>
      </c>
      <c r="K19" s="6"/>
      <c r="L19" s="6"/>
      <c r="M19" s="6"/>
      <c r="N19" s="6"/>
      <c r="O19" s="6"/>
      <c r="P19" s="6"/>
      <c r="Q19" s="6" t="s">
        <v>7</v>
      </c>
      <c r="R19" s="6"/>
      <c r="S19" s="6"/>
      <c r="T19" s="6"/>
      <c r="U19" s="6"/>
      <c r="V19" s="6" t="s">
        <v>7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 t="s">
        <v>7</v>
      </c>
      <c r="AI19" s="6">
        <f t="shared" si="1"/>
        <v>25</v>
      </c>
      <c r="AJ19" s="6">
        <f t="shared" si="2"/>
        <v>6</v>
      </c>
    </row>
    <row r="20" spans="2:36" ht="15.75" thickBot="1" x14ac:dyDescent="0.3">
      <c r="B20" s="2">
        <v>16</v>
      </c>
      <c r="C20" s="3" t="s">
        <v>58</v>
      </c>
      <c r="D20" s="6"/>
      <c r="E20" s="6"/>
      <c r="F20" s="6"/>
      <c r="G20" s="6"/>
      <c r="H20" s="6"/>
      <c r="I20" s="6"/>
      <c r="J20" s="6"/>
      <c r="K20" s="6"/>
      <c r="L20" s="6" t="s">
        <v>7</v>
      </c>
      <c r="M20" s="6"/>
      <c r="N20" s="6"/>
      <c r="O20" s="6"/>
      <c r="P20" s="6"/>
      <c r="Q20" s="6"/>
      <c r="R20" s="6"/>
      <c r="S20" s="6"/>
      <c r="T20" s="6"/>
      <c r="U20" s="6" t="s">
        <v>7</v>
      </c>
      <c r="V20" s="6"/>
      <c r="W20" s="6"/>
      <c r="X20" s="6"/>
      <c r="Y20" s="6"/>
      <c r="Z20" s="6"/>
      <c r="AA20" s="6" t="s">
        <v>7</v>
      </c>
      <c r="AB20" s="6"/>
      <c r="AC20" s="6" t="s">
        <v>7</v>
      </c>
      <c r="AD20" s="6"/>
      <c r="AE20" s="6" t="s">
        <v>7</v>
      </c>
      <c r="AF20" s="6"/>
      <c r="AG20" s="6"/>
      <c r="AH20" s="6"/>
      <c r="AI20" s="6">
        <f t="shared" si="1"/>
        <v>26</v>
      </c>
      <c r="AJ20" s="6">
        <f t="shared" si="2"/>
        <v>5</v>
      </c>
    </row>
    <row r="21" spans="2:36" ht="15.75" customHeight="1" thickBot="1" x14ac:dyDescent="0.3">
      <c r="B21" s="2">
        <v>17</v>
      </c>
      <c r="C21" s="3" t="s">
        <v>59</v>
      </c>
      <c r="D21" s="6"/>
      <c r="E21" s="6"/>
      <c r="F21" s="6"/>
      <c r="G21" s="6" t="s">
        <v>7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>
        <f t="shared" si="1"/>
        <v>30</v>
      </c>
      <c r="AJ21" s="6">
        <f t="shared" si="2"/>
        <v>1</v>
      </c>
    </row>
    <row r="22" spans="2:36" ht="15.75" thickBot="1" x14ac:dyDescent="0.3">
      <c r="B22" s="2">
        <v>18</v>
      </c>
      <c r="C22" s="3" t="s">
        <v>60</v>
      </c>
      <c r="D22" s="6"/>
      <c r="E22" s="6"/>
      <c r="F22" s="6"/>
      <c r="G22" s="6"/>
      <c r="H22" s="6"/>
      <c r="I22" s="6"/>
      <c r="J22" s="6"/>
      <c r="K22" s="6"/>
      <c r="L22" s="6"/>
      <c r="M22" s="6" t="s">
        <v>7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 t="s">
        <v>7</v>
      </c>
      <c r="Z22" s="6"/>
      <c r="AA22" s="6"/>
      <c r="AB22" s="6"/>
      <c r="AC22" s="6"/>
      <c r="AD22" s="6"/>
      <c r="AE22" s="6"/>
      <c r="AF22" s="6"/>
      <c r="AG22" s="6"/>
      <c r="AH22" s="6"/>
      <c r="AI22" s="6">
        <f t="shared" si="1"/>
        <v>29</v>
      </c>
      <c r="AJ22" s="6">
        <f t="shared" si="2"/>
        <v>2</v>
      </c>
    </row>
    <row r="23" spans="2:36" ht="15.75" customHeight="1" thickBot="1" x14ac:dyDescent="0.3">
      <c r="B23" s="2">
        <v>19</v>
      </c>
      <c r="C23" s="3" t="s">
        <v>61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 t="s">
        <v>7</v>
      </c>
      <c r="T23" s="6"/>
      <c r="U23" s="6"/>
      <c r="V23" s="6"/>
      <c r="W23" s="6"/>
      <c r="X23" s="6"/>
      <c r="Y23" s="6"/>
      <c r="Z23" s="6"/>
      <c r="AA23" s="6" t="s">
        <v>7</v>
      </c>
      <c r="AB23" s="6"/>
      <c r="AC23" s="6"/>
      <c r="AD23" s="6"/>
      <c r="AE23" s="6"/>
      <c r="AF23" s="6"/>
      <c r="AG23" s="6" t="s">
        <v>7</v>
      </c>
      <c r="AH23" s="6"/>
      <c r="AI23" s="6">
        <f t="shared" si="1"/>
        <v>28</v>
      </c>
      <c r="AJ23" s="6">
        <f t="shared" si="2"/>
        <v>3</v>
      </c>
    </row>
    <row r="24" spans="2:36" ht="15.75" thickBot="1" x14ac:dyDescent="0.3">
      <c r="B24" s="2">
        <v>20</v>
      </c>
      <c r="C24" s="3" t="s">
        <v>62</v>
      </c>
      <c r="D24" s="6"/>
      <c r="E24" s="6"/>
      <c r="F24" s="6"/>
      <c r="G24" s="6" t="s">
        <v>7</v>
      </c>
      <c r="H24" s="6"/>
      <c r="I24" s="6"/>
      <c r="J24" s="6" t="s">
        <v>7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 t="s">
        <v>7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>
        <f t="shared" si="1"/>
        <v>28</v>
      </c>
      <c r="AJ24" s="6">
        <f t="shared" si="2"/>
        <v>3</v>
      </c>
    </row>
    <row r="25" spans="2:36" ht="15.75" customHeight="1" thickBot="1" x14ac:dyDescent="0.3">
      <c r="B25" s="2">
        <v>21</v>
      </c>
      <c r="C25" s="3" t="s">
        <v>63</v>
      </c>
      <c r="D25" s="6"/>
      <c r="E25" s="6"/>
      <c r="F25" s="6"/>
      <c r="G25" s="6" t="s">
        <v>7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 t="s">
        <v>7</v>
      </c>
      <c r="S25" s="6"/>
      <c r="T25" s="6"/>
      <c r="U25" s="6"/>
      <c r="V25" s="6"/>
      <c r="W25" s="6"/>
      <c r="X25" s="6"/>
      <c r="Y25" s="6"/>
      <c r="Z25" s="6" t="s">
        <v>7</v>
      </c>
      <c r="AA25" s="6"/>
      <c r="AB25" s="6"/>
      <c r="AC25" s="6"/>
      <c r="AD25" s="6"/>
      <c r="AE25" s="6" t="s">
        <v>7</v>
      </c>
      <c r="AF25" s="6"/>
      <c r="AG25" s="6"/>
      <c r="AH25" s="6"/>
      <c r="AI25" s="6">
        <f t="shared" si="1"/>
        <v>27</v>
      </c>
      <c r="AJ25" s="6">
        <f t="shared" si="2"/>
        <v>4</v>
      </c>
    </row>
    <row r="26" spans="2:36" ht="15.75" thickBot="1" x14ac:dyDescent="0.3">
      <c r="B26" s="2">
        <v>22</v>
      </c>
      <c r="C26" s="3" t="s">
        <v>64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 t="s">
        <v>7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>
        <f t="shared" si="1"/>
        <v>30</v>
      </c>
      <c r="AJ26" s="6">
        <f t="shared" si="2"/>
        <v>1</v>
      </c>
    </row>
    <row r="27" spans="2:36" ht="15.75" customHeight="1" thickBot="1" x14ac:dyDescent="0.3">
      <c r="B27" s="2">
        <v>23</v>
      </c>
      <c r="C27" s="3" t="s">
        <v>65</v>
      </c>
      <c r="D27" s="6"/>
      <c r="E27" s="6"/>
      <c r="F27" s="6" t="s">
        <v>7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>
        <f t="shared" si="1"/>
        <v>30</v>
      </c>
      <c r="AJ27" s="6">
        <f t="shared" si="2"/>
        <v>1</v>
      </c>
    </row>
    <row r="28" spans="2:36" ht="15.75" thickBot="1" x14ac:dyDescent="0.3">
      <c r="B28" s="2">
        <v>24</v>
      </c>
      <c r="C28" s="3" t="s">
        <v>66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 t="s">
        <v>7</v>
      </c>
      <c r="W28" s="6"/>
      <c r="X28" s="6"/>
      <c r="Y28" s="6"/>
      <c r="Z28" s="6"/>
      <c r="AA28" s="6"/>
      <c r="AB28" s="6" t="s">
        <v>7</v>
      </c>
      <c r="AC28" s="6"/>
      <c r="AD28" s="6"/>
      <c r="AE28" s="6"/>
      <c r="AF28" s="6"/>
      <c r="AG28" s="6"/>
      <c r="AH28" s="6"/>
      <c r="AI28" s="6">
        <f t="shared" si="1"/>
        <v>29</v>
      </c>
      <c r="AJ28" s="6">
        <f t="shared" si="2"/>
        <v>2</v>
      </c>
    </row>
    <row r="29" spans="2:36" ht="15.75" customHeight="1" thickBot="1" x14ac:dyDescent="0.3">
      <c r="B29" s="16" t="s">
        <v>5</v>
      </c>
      <c r="C29" s="17"/>
      <c r="D29" s="6">
        <f>COUNTBLANK(D5:D28)</f>
        <v>22</v>
      </c>
      <c r="E29" s="6">
        <f t="shared" ref="E29:AH29" si="3">COUNTBLANK(E5:E28)</f>
        <v>23</v>
      </c>
      <c r="F29" s="6">
        <f t="shared" si="3"/>
        <v>21</v>
      </c>
      <c r="G29" s="6">
        <f t="shared" si="3"/>
        <v>19</v>
      </c>
      <c r="H29" s="6">
        <f t="shared" si="3"/>
        <v>22</v>
      </c>
      <c r="I29" s="6">
        <f t="shared" si="3"/>
        <v>24</v>
      </c>
      <c r="J29" s="6">
        <f t="shared" si="3"/>
        <v>21</v>
      </c>
      <c r="K29" s="6">
        <f t="shared" si="3"/>
        <v>22</v>
      </c>
      <c r="L29" s="6">
        <f t="shared" si="3"/>
        <v>21</v>
      </c>
      <c r="M29" s="6">
        <f t="shared" si="3"/>
        <v>23</v>
      </c>
      <c r="N29" s="6">
        <f t="shared" si="3"/>
        <v>21</v>
      </c>
      <c r="O29" s="6">
        <f t="shared" si="3"/>
        <v>24</v>
      </c>
      <c r="P29" s="6">
        <f t="shared" si="3"/>
        <v>23</v>
      </c>
      <c r="Q29" s="6">
        <f t="shared" si="3"/>
        <v>23</v>
      </c>
      <c r="R29" s="6">
        <f t="shared" si="3"/>
        <v>19</v>
      </c>
      <c r="S29" s="6">
        <f t="shared" si="3"/>
        <v>22</v>
      </c>
      <c r="T29" s="6">
        <f t="shared" si="3"/>
        <v>23</v>
      </c>
      <c r="U29" s="6">
        <f t="shared" si="3"/>
        <v>20</v>
      </c>
      <c r="V29" s="6">
        <f t="shared" si="3"/>
        <v>20</v>
      </c>
      <c r="W29" s="6">
        <f t="shared" si="3"/>
        <v>20</v>
      </c>
      <c r="X29" s="6">
        <f t="shared" si="3"/>
        <v>22</v>
      </c>
      <c r="Y29" s="6">
        <f t="shared" si="3"/>
        <v>19</v>
      </c>
      <c r="Z29" s="6">
        <f t="shared" si="3"/>
        <v>22</v>
      </c>
      <c r="AA29" s="6">
        <f t="shared" si="3"/>
        <v>19</v>
      </c>
      <c r="AB29" s="6">
        <f t="shared" si="3"/>
        <v>23</v>
      </c>
      <c r="AC29" s="6">
        <f t="shared" si="3"/>
        <v>20</v>
      </c>
      <c r="AD29" s="6">
        <f t="shared" si="3"/>
        <v>24</v>
      </c>
      <c r="AE29" s="6">
        <f t="shared" si="3"/>
        <v>20</v>
      </c>
      <c r="AF29" s="6">
        <f t="shared" si="3"/>
        <v>22</v>
      </c>
      <c r="AG29" s="6">
        <f t="shared" si="3"/>
        <v>21</v>
      </c>
      <c r="AH29" s="6">
        <f t="shared" si="3"/>
        <v>22</v>
      </c>
      <c r="AI29" s="6">
        <f>SUM(D29:AH29)</f>
        <v>667</v>
      </c>
      <c r="AJ29" s="6"/>
    </row>
    <row r="30" spans="2:36" ht="15.75" thickBot="1" x14ac:dyDescent="0.3">
      <c r="B30" s="16" t="s">
        <v>6</v>
      </c>
      <c r="C30" s="17"/>
      <c r="D30" s="6">
        <f>COUNTIF(D5:D28,"н")</f>
        <v>2</v>
      </c>
      <c r="E30" s="6">
        <f t="shared" ref="E30:AH30" si="4">COUNTIF(E5:E28,"н")</f>
        <v>1</v>
      </c>
      <c r="F30" s="6">
        <f t="shared" si="4"/>
        <v>3</v>
      </c>
      <c r="G30" s="6">
        <f t="shared" si="4"/>
        <v>5</v>
      </c>
      <c r="H30" s="6">
        <f t="shared" si="4"/>
        <v>2</v>
      </c>
      <c r="I30" s="6">
        <f t="shared" si="4"/>
        <v>0</v>
      </c>
      <c r="J30" s="6">
        <f t="shared" si="4"/>
        <v>3</v>
      </c>
      <c r="K30" s="6">
        <f t="shared" si="4"/>
        <v>2</v>
      </c>
      <c r="L30" s="6">
        <f t="shared" si="4"/>
        <v>3</v>
      </c>
      <c r="M30" s="6">
        <f t="shared" si="4"/>
        <v>1</v>
      </c>
      <c r="N30" s="6">
        <f t="shared" si="4"/>
        <v>3</v>
      </c>
      <c r="O30" s="6">
        <f t="shared" si="4"/>
        <v>0</v>
      </c>
      <c r="P30" s="6">
        <f t="shared" si="4"/>
        <v>1</v>
      </c>
      <c r="Q30" s="6">
        <f t="shared" si="4"/>
        <v>1</v>
      </c>
      <c r="R30" s="6">
        <f t="shared" si="4"/>
        <v>5</v>
      </c>
      <c r="S30" s="6">
        <f t="shared" si="4"/>
        <v>2</v>
      </c>
      <c r="T30" s="6">
        <f t="shared" si="4"/>
        <v>1</v>
      </c>
      <c r="U30" s="6">
        <f t="shared" si="4"/>
        <v>4</v>
      </c>
      <c r="V30" s="6">
        <f t="shared" si="4"/>
        <v>4</v>
      </c>
      <c r="W30" s="6">
        <f t="shared" si="4"/>
        <v>4</v>
      </c>
      <c r="X30" s="6">
        <f t="shared" si="4"/>
        <v>2</v>
      </c>
      <c r="Y30" s="6">
        <f t="shared" si="4"/>
        <v>5</v>
      </c>
      <c r="Z30" s="6">
        <f t="shared" si="4"/>
        <v>2</v>
      </c>
      <c r="AA30" s="6">
        <f t="shared" si="4"/>
        <v>5</v>
      </c>
      <c r="AB30" s="6">
        <f t="shared" si="4"/>
        <v>1</v>
      </c>
      <c r="AC30" s="6">
        <f t="shared" si="4"/>
        <v>4</v>
      </c>
      <c r="AD30" s="6">
        <f t="shared" si="4"/>
        <v>0</v>
      </c>
      <c r="AE30" s="6">
        <f t="shared" si="4"/>
        <v>4</v>
      </c>
      <c r="AF30" s="6">
        <f t="shared" si="4"/>
        <v>2</v>
      </c>
      <c r="AG30" s="6">
        <f t="shared" si="4"/>
        <v>3</v>
      </c>
      <c r="AH30" s="6">
        <f t="shared" si="4"/>
        <v>2</v>
      </c>
      <c r="AI30" s="6"/>
      <c r="AJ30" s="6">
        <f>SUM(D30:AH30)</f>
        <v>77</v>
      </c>
    </row>
    <row r="31" spans="2:36" ht="15" customHeight="1" x14ac:dyDescent="0.25">
      <c r="B31" s="4"/>
    </row>
  </sheetData>
  <sortState ref="C5:C28">
    <sortCondition ref="C5"/>
  </sortState>
  <mergeCells count="8">
    <mergeCell ref="B1:AJ2"/>
    <mergeCell ref="AJ3:AJ4"/>
    <mergeCell ref="B29:C29"/>
    <mergeCell ref="B30:C30"/>
    <mergeCell ref="B3:B4"/>
    <mergeCell ref="C3:C4"/>
    <mergeCell ref="D3:AH3"/>
    <mergeCell ref="AI3:AI4"/>
  </mergeCells>
  <conditionalFormatting sqref="D5:AH28">
    <cfRule type="cellIs" dxfId="25" priority="3" operator="equal">
      <formula>"н"</formula>
    </cfRule>
  </conditionalFormatting>
  <conditionalFormatting sqref="AJ3:AJ3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{5F120CA9-5859-470D-8ED5-D5E2CB148F5E}</x14:id>
        </ext>
      </extLst>
    </cfRule>
  </conditionalFormatting>
  <conditionalFormatting sqref="AI3:AI3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{B71518C3-34B8-478B-B3E7-9B6010285ED2}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120CA9-5859-470D-8ED5-D5E2CB148F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AJ3:AJ30</xm:sqref>
        </x14:conditionalFormatting>
        <x14:conditionalFormatting xmlns:xm="http://schemas.microsoft.com/office/excel/2006/main">
          <x14:cfRule type="dataBar" id="{B71518C3-34B8-478B-B3E7-9B6010285E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AI3:AI30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N29"/>
  <sheetViews>
    <sheetView tabSelected="1" workbookViewId="0">
      <selection activeCell="G30" sqref="G30"/>
    </sheetView>
  </sheetViews>
  <sheetFormatPr defaultRowHeight="15" x14ac:dyDescent="0.25"/>
  <cols>
    <col min="4" max="4" width="37.5703125" customWidth="1"/>
    <col min="5" max="6" width="11.85546875" customWidth="1"/>
    <col min="7" max="7" width="24.5703125" customWidth="1"/>
    <col min="8" max="8" width="14.140625" bestFit="1" customWidth="1"/>
    <col min="9" max="10" width="11.85546875" customWidth="1"/>
    <col min="11" max="11" width="35.28515625" customWidth="1"/>
    <col min="12" max="12" width="20.28515625" customWidth="1"/>
    <col min="13" max="13" width="37.42578125" customWidth="1"/>
    <col min="14" max="14" width="22.85546875" customWidth="1"/>
  </cols>
  <sheetData>
    <row r="6" spans="4:14" x14ac:dyDescent="0.25"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4:14" ht="25.5" x14ac:dyDescent="0.25"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</row>
    <row r="8" spans="4:14" x14ac:dyDescent="0.25">
      <c r="D8" s="8" t="s">
        <v>43</v>
      </c>
      <c r="E8" s="9" t="s">
        <v>20</v>
      </c>
      <c r="F8" s="10">
        <v>42289</v>
      </c>
      <c r="G8" s="8" t="s">
        <v>22</v>
      </c>
      <c r="H8" s="8">
        <v>89611069658</v>
      </c>
      <c r="I8" s="9">
        <v>102</v>
      </c>
      <c r="J8" s="9">
        <v>14</v>
      </c>
      <c r="K8" s="8" t="s">
        <v>67</v>
      </c>
      <c r="L8" s="8" t="s">
        <v>88</v>
      </c>
      <c r="M8" s="8" t="s">
        <v>104</v>
      </c>
      <c r="N8" s="8" t="s">
        <v>125</v>
      </c>
    </row>
    <row r="9" spans="4:14" x14ac:dyDescent="0.25">
      <c r="D9" s="8" t="str">
        <f>Лист1!C6:C29</f>
        <v>Глинина Валентина Михайловна</v>
      </c>
      <c r="E9" s="9" t="s">
        <v>20</v>
      </c>
      <c r="F9" s="10">
        <v>42036</v>
      </c>
      <c r="G9" s="8" t="s">
        <v>23</v>
      </c>
      <c r="H9" s="8">
        <v>89506934728</v>
      </c>
      <c r="I9" s="9">
        <v>103</v>
      </c>
      <c r="J9" s="9">
        <v>14</v>
      </c>
      <c r="K9" s="8" t="s">
        <v>68</v>
      </c>
      <c r="L9" s="8" t="s">
        <v>89</v>
      </c>
      <c r="M9" s="8" t="s">
        <v>105</v>
      </c>
      <c r="N9" s="8" t="s">
        <v>97</v>
      </c>
    </row>
    <row r="10" spans="4:14" x14ac:dyDescent="0.25">
      <c r="D10" s="8" t="str">
        <f>Лист1!C7:C30</f>
        <v>Грекова Ксения Александровна</v>
      </c>
      <c r="E10" s="9" t="s">
        <v>20</v>
      </c>
      <c r="F10" s="10">
        <v>42341</v>
      </c>
      <c r="G10" s="8" t="s">
        <v>24</v>
      </c>
      <c r="H10" s="8">
        <v>89605581244</v>
      </c>
      <c r="I10" s="9">
        <v>105</v>
      </c>
      <c r="J10" s="9">
        <v>15</v>
      </c>
      <c r="K10" s="8" t="s">
        <v>70</v>
      </c>
      <c r="L10" s="8" t="s">
        <v>90</v>
      </c>
      <c r="M10" s="8" t="s">
        <v>106</v>
      </c>
      <c r="N10" s="8" t="s">
        <v>126</v>
      </c>
    </row>
    <row r="11" spans="4:14" x14ac:dyDescent="0.25">
      <c r="D11" s="8" t="str">
        <f>Лист1!C8:C31</f>
        <v>Домаш Константин Константинович</v>
      </c>
      <c r="E11" s="9" t="s">
        <v>21</v>
      </c>
      <c r="F11" s="10">
        <v>42132</v>
      </c>
      <c r="G11" s="8" t="s">
        <v>25</v>
      </c>
      <c r="H11" s="8">
        <v>89605532475</v>
      </c>
      <c r="I11" s="9">
        <v>102</v>
      </c>
      <c r="J11" s="9">
        <v>13</v>
      </c>
      <c r="K11" s="8" t="s">
        <v>71</v>
      </c>
      <c r="L11" s="8" t="s">
        <v>91</v>
      </c>
      <c r="M11" s="8" t="s">
        <v>107</v>
      </c>
      <c r="N11" s="8" t="s">
        <v>127</v>
      </c>
    </row>
    <row r="12" spans="4:14" x14ac:dyDescent="0.25">
      <c r="D12" s="8" t="str">
        <f>Лист1!C9:C32</f>
        <v>Квасникова Зоя Борисовна</v>
      </c>
      <c r="E12" s="9" t="s">
        <v>20</v>
      </c>
      <c r="F12" s="10">
        <v>42183</v>
      </c>
      <c r="G12" s="8" t="s">
        <v>26</v>
      </c>
      <c r="H12" s="8">
        <v>89200234567</v>
      </c>
      <c r="I12" s="9">
        <v>103</v>
      </c>
      <c r="J12" s="9">
        <v>15</v>
      </c>
      <c r="K12" s="8" t="s">
        <v>72</v>
      </c>
      <c r="L12" s="8" t="s">
        <v>92</v>
      </c>
      <c r="M12" s="8" t="s">
        <v>108</v>
      </c>
      <c r="N12" s="8" t="s">
        <v>128</v>
      </c>
    </row>
    <row r="13" spans="4:14" x14ac:dyDescent="0.25">
      <c r="D13" s="8" t="str">
        <f>Лист1!C10:C33</f>
        <v>Квасов Аскольд Борисович</v>
      </c>
      <c r="E13" s="9" t="s">
        <v>21</v>
      </c>
      <c r="F13" s="10">
        <v>42294</v>
      </c>
      <c r="G13" s="8" t="s">
        <v>27</v>
      </c>
      <c r="H13" s="8">
        <v>89502472354</v>
      </c>
      <c r="I13" s="9">
        <v>106</v>
      </c>
      <c r="J13" s="9">
        <v>16</v>
      </c>
      <c r="K13" s="8" t="s">
        <v>73</v>
      </c>
      <c r="L13" s="8" t="s">
        <v>93</v>
      </c>
      <c r="M13" s="8" t="s">
        <v>109</v>
      </c>
      <c r="N13" s="8" t="s">
        <v>90</v>
      </c>
    </row>
    <row r="14" spans="4:14" x14ac:dyDescent="0.25">
      <c r="D14" s="8" t="str">
        <f>Лист1!C11:C34</f>
        <v>Куанышбаева Оксана Игоревна</v>
      </c>
      <c r="E14" s="9" t="s">
        <v>20</v>
      </c>
      <c r="F14" s="10">
        <v>42022</v>
      </c>
      <c r="G14" s="8" t="s">
        <v>28</v>
      </c>
      <c r="H14" s="8">
        <v>89503472347</v>
      </c>
      <c r="I14" s="9">
        <v>107</v>
      </c>
      <c r="J14" s="9">
        <v>11</v>
      </c>
      <c r="K14" s="8" t="s">
        <v>74</v>
      </c>
      <c r="L14" s="8" t="s">
        <v>93</v>
      </c>
      <c r="M14" s="8" t="s">
        <v>110</v>
      </c>
      <c r="N14" s="8" t="s">
        <v>129</v>
      </c>
    </row>
    <row r="15" spans="4:14" x14ac:dyDescent="0.25">
      <c r="D15" s="8" t="str">
        <f>Лист1!C12:C35</f>
        <v>Лоскутников Вадим Иванович</v>
      </c>
      <c r="E15" s="9" t="s">
        <v>21</v>
      </c>
      <c r="F15" s="10">
        <v>42082</v>
      </c>
      <c r="G15" s="8" t="s">
        <v>29</v>
      </c>
      <c r="H15" s="8">
        <v>89605581288</v>
      </c>
      <c r="I15" s="9">
        <v>105</v>
      </c>
      <c r="J15" s="9">
        <v>14</v>
      </c>
      <c r="K15" s="8" t="s">
        <v>75</v>
      </c>
      <c r="L15" s="8" t="s">
        <v>93</v>
      </c>
      <c r="M15" s="8" t="s">
        <v>111</v>
      </c>
      <c r="N15" s="8" t="s">
        <v>130</v>
      </c>
    </row>
    <row r="16" spans="4:14" x14ac:dyDescent="0.25">
      <c r="D16" s="8" t="str">
        <f>Лист1!C13:C36</f>
        <v>Максудов Егор Петрович</v>
      </c>
      <c r="E16" s="9" t="s">
        <v>21</v>
      </c>
      <c r="F16" s="10">
        <v>42278</v>
      </c>
      <c r="G16" s="8" t="s">
        <v>30</v>
      </c>
      <c r="H16" s="8">
        <v>89204573476</v>
      </c>
      <c r="I16" s="9">
        <v>105</v>
      </c>
      <c r="J16" s="9">
        <v>16</v>
      </c>
      <c r="K16" s="8" t="s">
        <v>76</v>
      </c>
      <c r="L16" s="8" t="s">
        <v>93</v>
      </c>
      <c r="M16" s="8" t="s">
        <v>112</v>
      </c>
      <c r="N16" s="8" t="s">
        <v>131</v>
      </c>
    </row>
    <row r="17" spans="4:14" x14ac:dyDescent="0.25">
      <c r="D17" s="8" t="str">
        <f>Лист1!C14:C37</f>
        <v>Мышкин Ираклий Михайлович</v>
      </c>
      <c r="E17" s="9" t="s">
        <v>21</v>
      </c>
      <c r="F17" s="10">
        <v>42359</v>
      </c>
      <c r="G17" s="8" t="s">
        <v>31</v>
      </c>
      <c r="H17" s="8">
        <v>89522703594</v>
      </c>
      <c r="I17" s="9">
        <v>105</v>
      </c>
      <c r="J17" s="9">
        <v>15</v>
      </c>
      <c r="K17" s="8" t="s">
        <v>77</v>
      </c>
      <c r="L17" s="8" t="s">
        <v>93</v>
      </c>
      <c r="M17" s="8" t="s">
        <v>113</v>
      </c>
      <c r="N17" s="8" t="s">
        <v>132</v>
      </c>
    </row>
    <row r="18" spans="4:14" x14ac:dyDescent="0.25">
      <c r="D18" s="8" t="str">
        <f>Лист1!C15:C38</f>
        <v>Никифорова Агния Спартаковна</v>
      </c>
      <c r="E18" s="9" t="s">
        <v>20</v>
      </c>
      <c r="F18" s="10">
        <v>42302</v>
      </c>
      <c r="G18" s="8" t="s">
        <v>32</v>
      </c>
      <c r="H18" s="8">
        <v>89506732387</v>
      </c>
      <c r="I18" s="9">
        <v>107</v>
      </c>
      <c r="J18" s="9">
        <v>17</v>
      </c>
      <c r="K18" s="8" t="s">
        <v>78</v>
      </c>
      <c r="L18" s="8" t="s">
        <v>94</v>
      </c>
      <c r="M18" s="8" t="s">
        <v>114</v>
      </c>
      <c r="N18" s="8" t="s">
        <v>133</v>
      </c>
    </row>
    <row r="19" spans="4:14" x14ac:dyDescent="0.25">
      <c r="D19" s="8" t="str">
        <f>Лист1!C16:C39</f>
        <v>Нутрихина Рената Васильевна</v>
      </c>
      <c r="E19" s="9" t="s">
        <v>20</v>
      </c>
      <c r="F19" s="10">
        <v>42282</v>
      </c>
      <c r="G19" s="8" t="s">
        <v>33</v>
      </c>
      <c r="H19" s="8">
        <v>89621410908</v>
      </c>
      <c r="I19" s="9">
        <v>105</v>
      </c>
      <c r="J19" s="9">
        <v>17</v>
      </c>
      <c r="K19" s="8" t="s">
        <v>79</v>
      </c>
      <c r="L19" s="8" t="s">
        <v>95</v>
      </c>
      <c r="M19" s="8" t="s">
        <v>115</v>
      </c>
      <c r="N19" s="8" t="s">
        <v>134</v>
      </c>
    </row>
    <row r="20" spans="4:14" x14ac:dyDescent="0.25">
      <c r="D20" s="8" t="str">
        <f>Лист1!C17:C40</f>
        <v>Перехваткин Венедикт Юрьевич</v>
      </c>
      <c r="E20" s="9" t="s">
        <v>21</v>
      </c>
      <c r="F20" s="10">
        <v>42087</v>
      </c>
      <c r="G20" s="8" t="s">
        <v>34</v>
      </c>
      <c r="H20" s="8">
        <v>89524563594</v>
      </c>
      <c r="I20" s="9">
        <v>109</v>
      </c>
      <c r="J20" s="9">
        <v>14</v>
      </c>
      <c r="K20" s="8" t="s">
        <v>80</v>
      </c>
      <c r="L20" s="8" t="s">
        <v>96</v>
      </c>
      <c r="M20" s="8" t="s">
        <v>116</v>
      </c>
      <c r="N20" s="8" t="s">
        <v>135</v>
      </c>
    </row>
    <row r="21" spans="4:14" x14ac:dyDescent="0.25">
      <c r="D21" s="8" t="str">
        <f>Лист1!C18:C41</f>
        <v>Перешивкин Чеслав Михайлович</v>
      </c>
      <c r="E21" s="9" t="s">
        <v>21</v>
      </c>
      <c r="F21" s="10">
        <v>42305</v>
      </c>
      <c r="G21" s="8" t="s">
        <v>35</v>
      </c>
      <c r="H21" s="8">
        <v>89605581299</v>
      </c>
      <c r="I21" s="9">
        <v>105</v>
      </c>
      <c r="J21" s="9">
        <v>14</v>
      </c>
      <c r="K21" s="8" t="s">
        <v>81</v>
      </c>
      <c r="L21" s="8" t="s">
        <v>97</v>
      </c>
      <c r="M21" s="8" t="s">
        <v>117</v>
      </c>
      <c r="N21" s="8" t="s">
        <v>136</v>
      </c>
    </row>
    <row r="22" spans="4:14" x14ac:dyDescent="0.25">
      <c r="D22" s="8" t="str">
        <f>Лист1!C19:C42</f>
        <v>Суслов Никанор Юлианович</v>
      </c>
      <c r="E22" s="9" t="s">
        <v>21</v>
      </c>
      <c r="F22" s="10">
        <v>42273</v>
      </c>
      <c r="G22" s="8" t="s">
        <v>36</v>
      </c>
      <c r="H22" s="8">
        <v>89506973566</v>
      </c>
      <c r="I22" s="9">
        <v>104</v>
      </c>
      <c r="J22" s="9">
        <v>16</v>
      </c>
      <c r="K22" s="8" t="s">
        <v>82</v>
      </c>
      <c r="L22" s="8" t="s">
        <v>98</v>
      </c>
      <c r="M22" s="8" t="s">
        <v>118</v>
      </c>
      <c r="N22" s="8" t="s">
        <v>137</v>
      </c>
    </row>
    <row r="23" spans="4:14" x14ac:dyDescent="0.25">
      <c r="D23" s="8" t="str">
        <f>Лист1!C20:C43</f>
        <v>Сычкина Зоя Анатольевна</v>
      </c>
      <c r="E23" s="9" t="s">
        <v>20</v>
      </c>
      <c r="F23" s="10">
        <v>42127</v>
      </c>
      <c r="G23" s="8" t="s">
        <v>37</v>
      </c>
      <c r="H23" s="8">
        <v>89503456723</v>
      </c>
      <c r="I23" s="9">
        <v>105</v>
      </c>
      <c r="J23" s="9">
        <v>15</v>
      </c>
      <c r="K23" s="8" t="s">
        <v>83</v>
      </c>
      <c r="L23" s="8" t="s">
        <v>99</v>
      </c>
      <c r="M23" s="8" t="s">
        <v>119</v>
      </c>
      <c r="N23" s="8" t="s">
        <v>89</v>
      </c>
    </row>
    <row r="24" spans="4:14" x14ac:dyDescent="0.25">
      <c r="D24" s="8" t="str">
        <f>Лист1!C21:C44</f>
        <v>Швечикова Лидия Петровна</v>
      </c>
      <c r="E24" s="9" t="s">
        <v>20</v>
      </c>
      <c r="F24" s="10">
        <v>42183</v>
      </c>
      <c r="G24" s="8" t="s">
        <v>38</v>
      </c>
      <c r="H24" s="8">
        <v>89605552355</v>
      </c>
      <c r="I24" s="9">
        <v>102</v>
      </c>
      <c r="J24" s="9">
        <v>15</v>
      </c>
      <c r="K24" s="8" t="s">
        <v>69</v>
      </c>
      <c r="L24" s="8" t="s">
        <v>100</v>
      </c>
      <c r="M24" s="8" t="s">
        <v>120</v>
      </c>
      <c r="N24" s="8" t="s">
        <v>138</v>
      </c>
    </row>
    <row r="25" spans="4:14" x14ac:dyDescent="0.25">
      <c r="D25" s="8" t="str">
        <f>Лист1!C22:C45</f>
        <v>Шилова Светлана Борисовна</v>
      </c>
      <c r="E25" s="9" t="s">
        <v>20</v>
      </c>
      <c r="F25" s="10">
        <v>42033</v>
      </c>
      <c r="G25" s="8" t="s">
        <v>39</v>
      </c>
      <c r="H25" s="8">
        <v>89201410905</v>
      </c>
      <c r="I25" s="9">
        <v>105</v>
      </c>
      <c r="J25" s="9">
        <v>12</v>
      </c>
      <c r="K25" s="8" t="s">
        <v>84</v>
      </c>
      <c r="L25" s="8" t="s">
        <v>101</v>
      </c>
      <c r="M25" s="8" t="s">
        <v>121</v>
      </c>
      <c r="N25" s="8" t="s">
        <v>139</v>
      </c>
    </row>
    <row r="26" spans="4:14" x14ac:dyDescent="0.25">
      <c r="D26" s="8" t="str">
        <f>Лист1!C23:C46</f>
        <v>Шулёв Руслан Николаевич</v>
      </c>
      <c r="E26" s="9" t="s">
        <v>21</v>
      </c>
      <c r="F26" s="10">
        <v>42188</v>
      </c>
      <c r="G26" s="8" t="s">
        <v>40</v>
      </c>
      <c r="H26" s="8">
        <v>89155679876</v>
      </c>
      <c r="I26" s="9">
        <v>105</v>
      </c>
      <c r="J26" s="9">
        <v>16</v>
      </c>
      <c r="K26" s="8" t="s">
        <v>85</v>
      </c>
      <c r="L26" s="8" t="s">
        <v>102</v>
      </c>
      <c r="M26" s="8" t="s">
        <v>122</v>
      </c>
      <c r="N26" s="8" t="s">
        <v>140</v>
      </c>
    </row>
    <row r="27" spans="4:14" x14ac:dyDescent="0.25">
      <c r="D27" s="8" t="str">
        <f>Лист1!C24:C47</f>
        <v>Эскина Элеонора Борисовна</v>
      </c>
      <c r="E27" s="9" t="s">
        <v>20</v>
      </c>
      <c r="F27" s="10">
        <v>42055</v>
      </c>
      <c r="G27" s="8" t="s">
        <v>41</v>
      </c>
      <c r="H27" s="8">
        <v>89605581202</v>
      </c>
      <c r="I27" s="9">
        <v>104</v>
      </c>
      <c r="J27" s="9">
        <v>13</v>
      </c>
      <c r="K27" s="8" t="s">
        <v>86</v>
      </c>
      <c r="L27" s="8" t="s">
        <v>96</v>
      </c>
      <c r="M27" s="8" t="s">
        <v>123</v>
      </c>
      <c r="N27" s="8" t="s">
        <v>141</v>
      </c>
    </row>
    <row r="28" spans="4:14" x14ac:dyDescent="0.25">
      <c r="D28" s="8" t="str">
        <f>Лист1!C25:C48</f>
        <v>Ямалтдинов Владилен Николаевич</v>
      </c>
      <c r="E28" s="9" t="s">
        <v>21</v>
      </c>
      <c r="F28" s="10">
        <v>42047</v>
      </c>
      <c r="G28" s="8" t="s">
        <v>42</v>
      </c>
      <c r="H28" s="8">
        <v>89700546335</v>
      </c>
      <c r="I28" s="9">
        <v>106</v>
      </c>
      <c r="J28" s="9">
        <v>5</v>
      </c>
      <c r="K28" s="8" t="s">
        <v>87</v>
      </c>
      <c r="L28" s="8" t="s">
        <v>103</v>
      </c>
      <c r="M28" s="8" t="s">
        <v>124</v>
      </c>
      <c r="N28" s="8" t="s">
        <v>142</v>
      </c>
    </row>
    <row r="29" spans="4:14" x14ac:dyDescent="0.25">
      <c r="D29" s="8" t="s">
        <v>143</v>
      </c>
      <c r="E29" s="9"/>
      <c r="F29" s="8"/>
      <c r="G29" s="8"/>
      <c r="H29" s="8"/>
      <c r="I29" s="9"/>
      <c r="J29" s="9"/>
      <c r="K29" s="8"/>
      <c r="L29" s="8"/>
      <c r="M29" s="8"/>
      <c r="N29" s="8"/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И103-6</cp:lastModifiedBy>
  <dcterms:created xsi:type="dcterms:W3CDTF">2020-01-23T13:14:42Z</dcterms:created>
  <dcterms:modified xsi:type="dcterms:W3CDTF">2020-02-21T08:01:45Z</dcterms:modified>
</cp:coreProperties>
</file>